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0" windowHeight="7860" activeTab="0"/>
  </bookViews>
  <sheets>
    <sheet name="Sheet0" sheetId="1" r:id="rId1"/>
  </sheets>
  <definedNames>
    <definedName name="_xlnm.Print_Area" localSheetId="0">'Sheet0'!$A$1:$T$43</definedName>
  </definedNames>
  <calcPr fullCalcOnLoad="1"/>
</workbook>
</file>

<file path=xl/sharedStrings.xml><?xml version="1.0" encoding="utf-8"?>
<sst xmlns="http://schemas.openxmlformats.org/spreadsheetml/2006/main" count="75" uniqueCount="46">
  <si>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</si>
  <si>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</si>
  <si>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</si>
  <si>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</si>
  <si>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</si>
  <si>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</si>
  <si>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</si>
  <si>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</si>
  <si>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</si>
  <si>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</si>
  <si>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</si>
  <si>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</si>
  <si>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</si>
  <si>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</si>
  <si>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</si>
  <si>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</si>
  <si>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</si>
  <si>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</si>
  <si>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</si>
  <si>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</si>
  <si>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</si>
  <si>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</si>
  <si>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</si>
  <si>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</si>
  <si>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</si>
  <si>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</si>
  <si>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</si>
  <si>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</si>
  <si>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</si>
  <si>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</si>
  <si>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</si>
  <si>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</si>
  <si>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</si>
  <si>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</si>
  <si>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</si>
  <si>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内蒙古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</si>
  <si>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</si>
  <si>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</si>
  <si>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</si>
  <si>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</si>
  <si>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</si>
  <si>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</si>
  <si>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</si>
  <si>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</si>
  <si>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t>附件4                                                                            问题学籍处理进展情况统计表</t>
  </si>
  <si>
    <t>注：海南问题学籍数据异常，上海、山东问题学籍对接处理存在问题，暂不计算减少比例。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</si>
</sst>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4"/>
      <name val="方正小标宋简体"/>
      <family val="0"/>
    </font>
    <font>
      <sz val="16"/>
      <name val="仿宋_GB2312"/>
      <family val="3"/>
    </font>
    <font>
      <b/>
      <sz val="16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>
      <alignment horizontal="center" vertical="center"/>
      <protection/>
    </xf>
    <xf numFmtId="10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58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58" fontId="22" fillId="0" borderId="12" xfId="0" applyNumberFormat="1" applyFont="1" applyFill="1" applyBorder="1" applyAlignment="1">
      <alignment horizontal="center" vertical="center" wrapText="1"/>
    </xf>
    <xf numFmtId="58" fontId="22" fillId="0" borderId="13" xfId="0" applyNumberFormat="1" applyFont="1" applyFill="1" applyBorder="1" applyAlignment="1">
      <alignment horizontal="center" vertical="center" wrapText="1"/>
    </xf>
    <xf numFmtId="58" fontId="22" fillId="0" borderId="14" xfId="0" applyNumberFormat="1" applyFont="1" applyFill="1" applyBorder="1" applyAlignment="1">
      <alignment horizontal="center" vertical="center" wrapText="1"/>
    </xf>
    <xf numFmtId="58" fontId="22" fillId="0" borderId="15" xfId="0" applyNumberFormat="1" applyFont="1" applyFill="1" applyBorder="1" applyAlignment="1">
      <alignment horizontal="center" vertical="center" wrapText="1"/>
    </xf>
    <xf numFmtId="58" fontId="22" fillId="0" borderId="0" xfId="0" applyNumberFormat="1" applyFont="1" applyFill="1" applyBorder="1" applyAlignment="1">
      <alignment horizontal="center" vertical="center" wrapText="1"/>
    </xf>
    <xf numFmtId="58" fontId="22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0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tabSelected="1" zoomScale="55" zoomScaleNormal="55" zoomScalePageLayoutView="0" workbookViewId="0" topLeftCell="A1">
      <selection activeCell="A1" sqref="A1:T43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11.00390625" style="0" customWidth="1"/>
    <col min="4" max="4" width="17.7109375" style="0" customWidth="1"/>
    <col min="5" max="19" width="16.57421875" style="0" customWidth="1"/>
  </cols>
  <sheetData>
    <row r="1" spans="2:19" ht="54" customHeight="1">
      <c r="B1" s="1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ht="23.25" customHeight="1">
      <c r="B2" s="11" t="s">
        <v>0</v>
      </c>
      <c r="C2" s="11" t="s">
        <v>37</v>
      </c>
      <c r="D2" s="12" t="s">
        <v>38</v>
      </c>
      <c r="E2" s="13"/>
      <c r="F2" s="13"/>
      <c r="G2" s="14"/>
      <c r="H2" s="21" t="s">
        <v>1</v>
      </c>
      <c r="I2" s="22"/>
      <c r="J2" s="22"/>
      <c r="K2" s="22"/>
      <c r="L2" s="22"/>
      <c r="M2" s="22"/>
      <c r="N2" s="22"/>
      <c r="O2" s="23"/>
      <c r="P2" s="24" t="s">
        <v>36</v>
      </c>
      <c r="Q2" s="25"/>
      <c r="R2" s="25"/>
      <c r="S2" s="26"/>
    </row>
    <row r="3" spans="2:19" ht="23.25" customHeight="1">
      <c r="B3" s="11"/>
      <c r="C3" s="11"/>
      <c r="D3" s="15"/>
      <c r="E3" s="16"/>
      <c r="F3" s="16"/>
      <c r="G3" s="17"/>
      <c r="H3" s="18" t="s">
        <v>34</v>
      </c>
      <c r="I3" s="19"/>
      <c r="J3" s="19"/>
      <c r="K3" s="20"/>
      <c r="L3" s="21" t="s">
        <v>2</v>
      </c>
      <c r="M3" s="22"/>
      <c r="N3" s="22"/>
      <c r="O3" s="23"/>
      <c r="P3" s="27"/>
      <c r="Q3" s="28"/>
      <c r="R3" s="28"/>
      <c r="S3" s="29"/>
    </row>
    <row r="4" spans="2:19" s="1" customFormat="1" ht="50.25" customHeight="1">
      <c r="B4" s="11"/>
      <c r="C4" s="11"/>
      <c r="D4" s="7" t="s">
        <v>41</v>
      </c>
      <c r="E4" s="7" t="s">
        <v>42</v>
      </c>
      <c r="F4" s="7" t="s">
        <v>40</v>
      </c>
      <c r="G4" s="7" t="s">
        <v>39</v>
      </c>
      <c r="H4" s="7" t="s">
        <v>41</v>
      </c>
      <c r="I4" s="7" t="s">
        <v>42</v>
      </c>
      <c r="J4" s="7" t="s">
        <v>40</v>
      </c>
      <c r="K4" s="7" t="s">
        <v>39</v>
      </c>
      <c r="L4" s="7" t="s">
        <v>41</v>
      </c>
      <c r="M4" s="7" t="s">
        <v>42</v>
      </c>
      <c r="N4" s="7" t="s">
        <v>40</v>
      </c>
      <c r="O4" s="7" t="s">
        <v>39</v>
      </c>
      <c r="P4" s="7" t="s">
        <v>41</v>
      </c>
      <c r="Q4" s="7" t="s">
        <v>42</v>
      </c>
      <c r="R4" s="7" t="s">
        <v>40</v>
      </c>
      <c r="S4" s="7" t="s">
        <v>39</v>
      </c>
    </row>
    <row r="5" spans="2:19" ht="30" customHeight="1">
      <c r="B5" s="3">
        <v>1</v>
      </c>
      <c r="C5" s="4" t="s">
        <v>26</v>
      </c>
      <c r="D5" s="4">
        <v>43709</v>
      </c>
      <c r="E5" s="4">
        <f>D5-F5</f>
        <v>15706</v>
      </c>
      <c r="F5" s="4">
        <v>28003</v>
      </c>
      <c r="G5" s="5">
        <f>(D5-F5)/D5</f>
        <v>0.3593310302226086</v>
      </c>
      <c r="H5" s="4">
        <v>4131</v>
      </c>
      <c r="I5" s="4">
        <f>H5-J5</f>
        <v>1382</v>
      </c>
      <c r="J5" s="4">
        <v>2749</v>
      </c>
      <c r="K5" s="5">
        <f>(H5-J5)/H5</f>
        <v>0.3345436940208182</v>
      </c>
      <c r="L5" s="4">
        <v>11946</v>
      </c>
      <c r="M5" s="4">
        <f>L5-N5</f>
        <v>4334</v>
      </c>
      <c r="N5" s="4">
        <v>7612</v>
      </c>
      <c r="O5" s="5">
        <f>(L5-N5)/L5</f>
        <v>0.36279926335174956</v>
      </c>
      <c r="P5" s="4">
        <f aca="true" t="shared" si="0" ref="P5:P37">D5+H5+L5</f>
        <v>59786</v>
      </c>
      <c r="Q5" s="4">
        <f>P5-R5</f>
        <v>21422</v>
      </c>
      <c r="R5" s="4">
        <f aca="true" t="shared" si="1" ref="R5:R37">F5+J5+N5</f>
        <v>38364</v>
      </c>
      <c r="S5" s="5">
        <f>(P5-R5)/P5</f>
        <v>0.3583113103402134</v>
      </c>
    </row>
    <row r="6" spans="2:19" s="2" customFormat="1" ht="30" customHeight="1">
      <c r="B6" s="3">
        <v>2</v>
      </c>
      <c r="C6" s="4" t="s">
        <v>27</v>
      </c>
      <c r="D6" s="4">
        <v>17627</v>
      </c>
      <c r="E6" s="4">
        <f>D6-F6</f>
        <v>5207</v>
      </c>
      <c r="F6" s="4">
        <v>12420</v>
      </c>
      <c r="G6" s="5">
        <f>(D6-F6)/D6</f>
        <v>0.295399103647813</v>
      </c>
      <c r="H6" s="4">
        <v>1220</v>
      </c>
      <c r="I6" s="4">
        <f aca="true" t="shared" si="2" ref="I6:I37">H6-J6</f>
        <v>13</v>
      </c>
      <c r="J6" s="4">
        <v>1207</v>
      </c>
      <c r="K6" s="5">
        <f aca="true" t="shared" si="3" ref="K6:K37">(H6-J6)/H6</f>
        <v>0.010655737704918032</v>
      </c>
      <c r="L6" s="4">
        <v>8730</v>
      </c>
      <c r="M6" s="4">
        <f aca="true" t="shared" si="4" ref="M6:M37">L6-N6</f>
        <v>45</v>
      </c>
      <c r="N6" s="4">
        <v>8685</v>
      </c>
      <c r="O6" s="5">
        <f aca="true" t="shared" si="5" ref="O6:O37">(L6-N6)/L6</f>
        <v>0.005154639175257732</v>
      </c>
      <c r="P6" s="4">
        <f t="shared" si="0"/>
        <v>27577</v>
      </c>
      <c r="Q6" s="4">
        <f>P6-R6</f>
        <v>5265</v>
      </c>
      <c r="R6" s="4">
        <f t="shared" si="1"/>
        <v>22312</v>
      </c>
      <c r="S6" s="5">
        <f>(P6-R6)/P6</f>
        <v>0.19091996953983392</v>
      </c>
    </row>
    <row r="7" spans="2:19" s="2" customFormat="1" ht="30" customHeight="1">
      <c r="B7" s="3">
        <v>3</v>
      </c>
      <c r="C7" s="4" t="s">
        <v>11</v>
      </c>
      <c r="D7" s="4">
        <v>11613</v>
      </c>
      <c r="E7" s="4">
        <f>D7-F7</f>
        <v>2634</v>
      </c>
      <c r="F7" s="4">
        <v>8979</v>
      </c>
      <c r="G7" s="5">
        <f>(D7-F7)/D7</f>
        <v>0.2268147765435288</v>
      </c>
      <c r="H7" s="4">
        <v>10971</v>
      </c>
      <c r="I7" s="4">
        <f t="shared" si="2"/>
        <v>2753</v>
      </c>
      <c r="J7" s="4">
        <v>8218</v>
      </c>
      <c r="K7" s="5">
        <f t="shared" si="3"/>
        <v>0.25093428128702944</v>
      </c>
      <c r="L7" s="4">
        <v>50124</v>
      </c>
      <c r="M7" s="4">
        <f t="shared" si="4"/>
        <v>14975</v>
      </c>
      <c r="N7" s="4">
        <v>35149</v>
      </c>
      <c r="O7" s="5">
        <f t="shared" si="5"/>
        <v>0.2987590774878302</v>
      </c>
      <c r="P7" s="4">
        <f t="shared" si="0"/>
        <v>72708</v>
      </c>
      <c r="Q7" s="4">
        <f>P7-R7</f>
        <v>20362</v>
      </c>
      <c r="R7" s="4">
        <f t="shared" si="1"/>
        <v>52346</v>
      </c>
      <c r="S7" s="5">
        <f aca="true" t="shared" si="6" ref="S7:S37">(P7-R7)/P7</f>
        <v>0.2800517137041316</v>
      </c>
    </row>
    <row r="8" spans="2:19" s="2" customFormat="1" ht="30" customHeight="1">
      <c r="B8" s="3">
        <v>4</v>
      </c>
      <c r="C8" s="4" t="s">
        <v>6</v>
      </c>
      <c r="D8" s="4">
        <v>4327</v>
      </c>
      <c r="E8" s="4">
        <f aca="true" t="shared" si="7" ref="E8:E37">D8-F8</f>
        <v>874</v>
      </c>
      <c r="F8" s="4">
        <v>3453</v>
      </c>
      <c r="G8" s="5">
        <f aca="true" t="shared" si="8" ref="G8:G37">(D8-F8)/D8</f>
        <v>0.20198752022186273</v>
      </c>
      <c r="H8" s="4">
        <v>4245</v>
      </c>
      <c r="I8" s="4">
        <f t="shared" si="2"/>
        <v>2041</v>
      </c>
      <c r="J8" s="4">
        <v>2204</v>
      </c>
      <c r="K8" s="5">
        <f t="shared" si="3"/>
        <v>0.4808009422850412</v>
      </c>
      <c r="L8" s="4">
        <v>17576</v>
      </c>
      <c r="M8" s="4">
        <f t="shared" si="4"/>
        <v>7621</v>
      </c>
      <c r="N8" s="4">
        <v>9955</v>
      </c>
      <c r="O8" s="5">
        <f t="shared" si="5"/>
        <v>0.4336026399635867</v>
      </c>
      <c r="P8" s="4">
        <f t="shared" si="0"/>
        <v>26148</v>
      </c>
      <c r="Q8" s="4">
        <f aca="true" t="shared" si="9" ref="Q8:Q37">P8-R8</f>
        <v>10536</v>
      </c>
      <c r="R8" s="4">
        <f t="shared" si="1"/>
        <v>15612</v>
      </c>
      <c r="S8" s="5">
        <f t="shared" si="6"/>
        <v>0.40293712712253327</v>
      </c>
    </row>
    <row r="9" spans="2:19" s="2" customFormat="1" ht="30" customHeight="1">
      <c r="B9" s="3">
        <v>5</v>
      </c>
      <c r="C9" s="4" t="s">
        <v>35</v>
      </c>
      <c r="D9" s="4">
        <v>2748</v>
      </c>
      <c r="E9" s="4">
        <f t="shared" si="7"/>
        <v>677</v>
      </c>
      <c r="F9" s="4">
        <v>2071</v>
      </c>
      <c r="G9" s="5">
        <f t="shared" si="8"/>
        <v>0.24636098981077148</v>
      </c>
      <c r="H9" s="4">
        <v>3249</v>
      </c>
      <c r="I9" s="4">
        <f t="shared" si="2"/>
        <v>1152</v>
      </c>
      <c r="J9" s="4">
        <v>2097</v>
      </c>
      <c r="K9" s="5">
        <f t="shared" si="3"/>
        <v>0.3545706371191136</v>
      </c>
      <c r="L9" s="4">
        <v>15936</v>
      </c>
      <c r="M9" s="4">
        <f t="shared" si="4"/>
        <v>5897</v>
      </c>
      <c r="N9" s="4">
        <v>10039</v>
      </c>
      <c r="O9" s="5">
        <f t="shared" si="5"/>
        <v>0.37004267068273095</v>
      </c>
      <c r="P9" s="4">
        <f t="shared" si="0"/>
        <v>21933</v>
      </c>
      <c r="Q9" s="4">
        <f t="shared" si="9"/>
        <v>7726</v>
      </c>
      <c r="R9" s="4">
        <f t="shared" si="1"/>
        <v>14207</v>
      </c>
      <c r="S9" s="5">
        <f t="shared" si="6"/>
        <v>0.35225459353485616</v>
      </c>
    </row>
    <row r="10" spans="2:19" s="2" customFormat="1" ht="30" customHeight="1">
      <c r="B10" s="3">
        <v>6</v>
      </c>
      <c r="C10" s="4" t="s">
        <v>16</v>
      </c>
      <c r="D10" s="4">
        <v>4099</v>
      </c>
      <c r="E10" s="4">
        <f t="shared" si="7"/>
        <v>1461</v>
      </c>
      <c r="F10" s="4">
        <v>2638</v>
      </c>
      <c r="G10" s="5">
        <f t="shared" si="8"/>
        <v>0.3564283971700415</v>
      </c>
      <c r="H10" s="4">
        <v>3529</v>
      </c>
      <c r="I10" s="4">
        <f t="shared" si="2"/>
        <v>1641</v>
      </c>
      <c r="J10" s="4">
        <v>1888</v>
      </c>
      <c r="K10" s="5">
        <f t="shared" si="3"/>
        <v>0.46500425049589117</v>
      </c>
      <c r="L10" s="4">
        <v>17018</v>
      </c>
      <c r="M10" s="4">
        <f t="shared" si="4"/>
        <v>8681</v>
      </c>
      <c r="N10" s="4">
        <v>8337</v>
      </c>
      <c r="O10" s="5">
        <f t="shared" si="5"/>
        <v>0.5101069455870255</v>
      </c>
      <c r="P10" s="4">
        <f t="shared" si="0"/>
        <v>24646</v>
      </c>
      <c r="Q10" s="4">
        <f t="shared" si="9"/>
        <v>11783</v>
      </c>
      <c r="R10" s="4">
        <f t="shared" si="1"/>
        <v>12863</v>
      </c>
      <c r="S10" s="5">
        <f t="shared" si="6"/>
        <v>0.4780897508723525</v>
      </c>
    </row>
    <row r="11" spans="2:19" s="2" customFormat="1" ht="30" customHeight="1">
      <c r="B11" s="3">
        <v>7</v>
      </c>
      <c r="C11" s="4" t="s">
        <v>7</v>
      </c>
      <c r="D11" s="4">
        <v>1981</v>
      </c>
      <c r="E11" s="4">
        <f t="shared" si="7"/>
        <v>952</v>
      </c>
      <c r="F11" s="4">
        <v>1029</v>
      </c>
      <c r="G11" s="5">
        <f t="shared" si="8"/>
        <v>0.48056537102473496</v>
      </c>
      <c r="H11" s="4">
        <v>2377</v>
      </c>
      <c r="I11" s="4">
        <f t="shared" si="2"/>
        <v>1501</v>
      </c>
      <c r="J11" s="4">
        <v>876</v>
      </c>
      <c r="K11" s="5">
        <f t="shared" si="3"/>
        <v>0.6314682372738746</v>
      </c>
      <c r="L11" s="4">
        <v>9146</v>
      </c>
      <c r="M11" s="4">
        <f t="shared" si="4"/>
        <v>5626</v>
      </c>
      <c r="N11" s="4">
        <v>3520</v>
      </c>
      <c r="O11" s="5">
        <f t="shared" si="5"/>
        <v>0.6151322982724688</v>
      </c>
      <c r="P11" s="4">
        <f t="shared" si="0"/>
        <v>13504</v>
      </c>
      <c r="Q11" s="4">
        <f t="shared" si="9"/>
        <v>8079</v>
      </c>
      <c r="R11" s="4">
        <f t="shared" si="1"/>
        <v>5425</v>
      </c>
      <c r="S11" s="5">
        <f t="shared" si="6"/>
        <v>0.5982671800947867</v>
      </c>
    </row>
    <row r="12" spans="2:19" s="2" customFormat="1" ht="30" customHeight="1">
      <c r="B12" s="3">
        <v>8</v>
      </c>
      <c r="C12" s="4" t="s">
        <v>15</v>
      </c>
      <c r="D12" s="4">
        <v>4737</v>
      </c>
      <c r="E12" s="4">
        <f t="shared" si="7"/>
        <v>903</v>
      </c>
      <c r="F12" s="4">
        <v>3834</v>
      </c>
      <c r="G12" s="5">
        <f t="shared" si="8"/>
        <v>0.19062697910069665</v>
      </c>
      <c r="H12" s="4">
        <v>6430</v>
      </c>
      <c r="I12" s="4">
        <f t="shared" si="2"/>
        <v>2314</v>
      </c>
      <c r="J12" s="4">
        <v>4116</v>
      </c>
      <c r="K12" s="5">
        <f t="shared" si="3"/>
        <v>0.35987558320373253</v>
      </c>
      <c r="L12" s="4">
        <v>16128</v>
      </c>
      <c r="M12" s="4">
        <f t="shared" si="4"/>
        <v>7190</v>
      </c>
      <c r="N12" s="4">
        <v>8938</v>
      </c>
      <c r="O12" s="5">
        <f t="shared" si="5"/>
        <v>0.44580853174603174</v>
      </c>
      <c r="P12" s="4">
        <f t="shared" si="0"/>
        <v>27295</v>
      </c>
      <c r="Q12" s="4">
        <f t="shared" si="9"/>
        <v>10407</v>
      </c>
      <c r="R12" s="4">
        <f t="shared" si="1"/>
        <v>16888</v>
      </c>
      <c r="S12" s="5">
        <f t="shared" si="6"/>
        <v>0.3812786224583257</v>
      </c>
    </row>
    <row r="13" spans="2:19" s="2" customFormat="1" ht="30" customHeight="1">
      <c r="B13" s="3">
        <v>9</v>
      </c>
      <c r="C13" s="4" t="s">
        <v>28</v>
      </c>
      <c r="D13" s="4">
        <v>2232</v>
      </c>
      <c r="E13" s="4" t="s">
        <v>43</v>
      </c>
      <c r="F13" s="4">
        <v>150</v>
      </c>
      <c r="G13" s="5" t="s">
        <v>43</v>
      </c>
      <c r="H13" s="4">
        <v>1</v>
      </c>
      <c r="I13" s="4">
        <f t="shared" si="2"/>
        <v>0</v>
      </c>
      <c r="J13" s="4">
        <v>1</v>
      </c>
      <c r="K13" s="5">
        <f t="shared" si="3"/>
        <v>0</v>
      </c>
      <c r="L13" s="4">
        <v>0</v>
      </c>
      <c r="M13" s="4">
        <f t="shared" si="4"/>
        <v>0</v>
      </c>
      <c r="N13" s="4">
        <v>0</v>
      </c>
      <c r="O13" s="5" t="s">
        <v>43</v>
      </c>
      <c r="P13" s="4">
        <f t="shared" si="0"/>
        <v>2233</v>
      </c>
      <c r="Q13" s="4" t="s">
        <v>43</v>
      </c>
      <c r="R13" s="4">
        <f t="shared" si="1"/>
        <v>151</v>
      </c>
      <c r="S13" s="5" t="s">
        <v>43</v>
      </c>
    </row>
    <row r="14" spans="2:19" s="2" customFormat="1" ht="30" customHeight="1">
      <c r="B14" s="3">
        <v>10</v>
      </c>
      <c r="C14" s="4" t="s">
        <v>29</v>
      </c>
      <c r="D14" s="4">
        <v>13601</v>
      </c>
      <c r="E14" s="4">
        <f t="shared" si="7"/>
        <v>3742</v>
      </c>
      <c r="F14" s="4">
        <v>9859</v>
      </c>
      <c r="G14" s="5">
        <f t="shared" si="8"/>
        <v>0.275126828909639</v>
      </c>
      <c r="H14" s="4">
        <v>22999</v>
      </c>
      <c r="I14" s="4">
        <f t="shared" si="2"/>
        <v>6833</v>
      </c>
      <c r="J14" s="4">
        <v>16166</v>
      </c>
      <c r="K14" s="5">
        <f t="shared" si="3"/>
        <v>0.2970998739075612</v>
      </c>
      <c r="L14" s="4">
        <v>64167</v>
      </c>
      <c r="M14" s="4">
        <f t="shared" si="4"/>
        <v>17714</v>
      </c>
      <c r="N14" s="4">
        <v>46453</v>
      </c>
      <c r="O14" s="5">
        <f t="shared" si="5"/>
        <v>0.2760609035797217</v>
      </c>
      <c r="P14" s="4">
        <f t="shared" si="0"/>
        <v>100767</v>
      </c>
      <c r="Q14" s="4">
        <f t="shared" si="9"/>
        <v>28289</v>
      </c>
      <c r="R14" s="4">
        <f t="shared" si="1"/>
        <v>72478</v>
      </c>
      <c r="S14" s="5">
        <f t="shared" si="6"/>
        <v>0.28073674913414115</v>
      </c>
    </row>
    <row r="15" spans="2:19" s="2" customFormat="1" ht="30" customHeight="1">
      <c r="B15" s="3">
        <v>11</v>
      </c>
      <c r="C15" s="4" t="s">
        <v>30</v>
      </c>
      <c r="D15" s="4">
        <v>95174</v>
      </c>
      <c r="E15" s="4">
        <f t="shared" si="7"/>
        <v>5925</v>
      </c>
      <c r="F15" s="4">
        <v>89249</v>
      </c>
      <c r="G15" s="5">
        <f t="shared" si="8"/>
        <v>0.062254397209321875</v>
      </c>
      <c r="H15" s="4">
        <v>52400</v>
      </c>
      <c r="I15" s="4">
        <f t="shared" si="2"/>
        <v>5216</v>
      </c>
      <c r="J15" s="4">
        <v>47184</v>
      </c>
      <c r="K15" s="5">
        <f t="shared" si="3"/>
        <v>0.09954198473282443</v>
      </c>
      <c r="L15" s="4">
        <v>112044</v>
      </c>
      <c r="M15" s="4">
        <f t="shared" si="4"/>
        <v>13521</v>
      </c>
      <c r="N15" s="4">
        <v>98523</v>
      </c>
      <c r="O15" s="5">
        <f t="shared" si="5"/>
        <v>0.12067580593338331</v>
      </c>
      <c r="P15" s="4">
        <f t="shared" si="0"/>
        <v>259618</v>
      </c>
      <c r="Q15" s="4">
        <f t="shared" si="9"/>
        <v>24662</v>
      </c>
      <c r="R15" s="4">
        <f t="shared" si="1"/>
        <v>234956</v>
      </c>
      <c r="S15" s="5">
        <f t="shared" si="6"/>
        <v>0.09499341339968723</v>
      </c>
    </row>
    <row r="16" spans="2:19" s="2" customFormat="1" ht="30" customHeight="1">
      <c r="B16" s="3">
        <v>12</v>
      </c>
      <c r="C16" s="4" t="s">
        <v>31</v>
      </c>
      <c r="D16" s="4">
        <v>50804</v>
      </c>
      <c r="E16" s="4">
        <f t="shared" si="7"/>
        <v>4199</v>
      </c>
      <c r="F16" s="4">
        <v>46605</v>
      </c>
      <c r="G16" s="5">
        <f t="shared" si="8"/>
        <v>0.08265097236438075</v>
      </c>
      <c r="H16" s="4">
        <v>49474</v>
      </c>
      <c r="I16" s="4">
        <f t="shared" si="2"/>
        <v>18857</v>
      </c>
      <c r="J16" s="4">
        <v>30617</v>
      </c>
      <c r="K16" s="5">
        <f t="shared" si="3"/>
        <v>0.3811496947891822</v>
      </c>
      <c r="L16" s="4">
        <v>209842</v>
      </c>
      <c r="M16" s="4">
        <f t="shared" si="4"/>
        <v>103517</v>
      </c>
      <c r="N16" s="4">
        <v>106325</v>
      </c>
      <c r="O16" s="5">
        <f t="shared" si="5"/>
        <v>0.4933092517227247</v>
      </c>
      <c r="P16" s="4">
        <f t="shared" si="0"/>
        <v>310120</v>
      </c>
      <c r="Q16" s="4">
        <f t="shared" si="9"/>
        <v>126573</v>
      </c>
      <c r="R16" s="4">
        <f t="shared" si="1"/>
        <v>183547</v>
      </c>
      <c r="S16" s="5">
        <f t="shared" si="6"/>
        <v>0.4081420095446924</v>
      </c>
    </row>
    <row r="17" spans="2:19" s="2" customFormat="1" ht="30" customHeight="1">
      <c r="B17" s="3">
        <v>13</v>
      </c>
      <c r="C17" s="4" t="s">
        <v>8</v>
      </c>
      <c r="D17" s="4">
        <v>14787</v>
      </c>
      <c r="E17" s="4">
        <f t="shared" si="7"/>
        <v>6510</v>
      </c>
      <c r="F17" s="4">
        <v>8277</v>
      </c>
      <c r="G17" s="5">
        <f t="shared" si="8"/>
        <v>0.44025157232704404</v>
      </c>
      <c r="H17" s="4">
        <v>5961</v>
      </c>
      <c r="I17" s="4">
        <f t="shared" si="2"/>
        <v>3322</v>
      </c>
      <c r="J17" s="4">
        <v>2639</v>
      </c>
      <c r="K17" s="5">
        <f t="shared" si="3"/>
        <v>0.5572890454621707</v>
      </c>
      <c r="L17" s="4">
        <v>20750</v>
      </c>
      <c r="M17" s="4">
        <f t="shared" si="4"/>
        <v>10876</v>
      </c>
      <c r="N17" s="4">
        <v>9874</v>
      </c>
      <c r="O17" s="5">
        <f t="shared" si="5"/>
        <v>0.524144578313253</v>
      </c>
      <c r="P17" s="4">
        <f t="shared" si="0"/>
        <v>41498</v>
      </c>
      <c r="Q17" s="4">
        <f t="shared" si="9"/>
        <v>20708</v>
      </c>
      <c r="R17" s="4">
        <f t="shared" si="1"/>
        <v>20790</v>
      </c>
      <c r="S17" s="5">
        <f t="shared" si="6"/>
        <v>0.4990120005783411</v>
      </c>
    </row>
    <row r="18" spans="2:19" s="2" customFormat="1" ht="30" customHeight="1">
      <c r="B18" s="3">
        <v>14</v>
      </c>
      <c r="C18" s="4" t="s">
        <v>5</v>
      </c>
      <c r="D18" s="4">
        <v>17275</v>
      </c>
      <c r="E18" s="4">
        <f t="shared" si="7"/>
        <v>2740</v>
      </c>
      <c r="F18" s="4">
        <v>14535</v>
      </c>
      <c r="G18" s="5">
        <f t="shared" si="8"/>
        <v>0.15861070911722142</v>
      </c>
      <c r="H18" s="4">
        <v>48823</v>
      </c>
      <c r="I18" s="4">
        <f t="shared" si="2"/>
        <v>6590</v>
      </c>
      <c r="J18" s="4">
        <v>42233</v>
      </c>
      <c r="K18" s="5">
        <f t="shared" si="3"/>
        <v>0.13497736722446388</v>
      </c>
      <c r="L18" s="4">
        <v>62935</v>
      </c>
      <c r="M18" s="4">
        <f t="shared" si="4"/>
        <v>19295</v>
      </c>
      <c r="N18" s="4">
        <v>43640</v>
      </c>
      <c r="O18" s="5">
        <f t="shared" si="5"/>
        <v>0.30658616032414393</v>
      </c>
      <c r="P18" s="4">
        <f t="shared" si="0"/>
        <v>129033</v>
      </c>
      <c r="Q18" s="4">
        <f t="shared" si="9"/>
        <v>28625</v>
      </c>
      <c r="R18" s="4">
        <f t="shared" si="1"/>
        <v>100408</v>
      </c>
      <c r="S18" s="5">
        <f t="shared" si="6"/>
        <v>0.22184247440577218</v>
      </c>
    </row>
    <row r="19" spans="2:19" s="2" customFormat="1" ht="30" customHeight="1">
      <c r="B19" s="3">
        <v>15</v>
      </c>
      <c r="C19" s="4" t="s">
        <v>32</v>
      </c>
      <c r="D19" s="4">
        <v>65708</v>
      </c>
      <c r="E19" s="4" t="s">
        <v>43</v>
      </c>
      <c r="F19" s="4">
        <v>19642</v>
      </c>
      <c r="G19" s="5" t="s">
        <v>43</v>
      </c>
      <c r="H19" s="4">
        <v>75251</v>
      </c>
      <c r="I19" s="4">
        <f t="shared" si="2"/>
        <v>8143</v>
      </c>
      <c r="J19" s="4">
        <v>67108</v>
      </c>
      <c r="K19" s="5">
        <f t="shared" si="3"/>
        <v>0.10821118656230481</v>
      </c>
      <c r="L19" s="4">
        <v>235942</v>
      </c>
      <c r="M19" s="4">
        <f t="shared" si="4"/>
        <v>19029</v>
      </c>
      <c r="N19" s="4">
        <v>216913</v>
      </c>
      <c r="O19" s="5">
        <f t="shared" si="5"/>
        <v>0.08065117698417408</v>
      </c>
      <c r="P19" s="4">
        <f t="shared" si="0"/>
        <v>376901</v>
      </c>
      <c r="Q19" s="4" t="s">
        <v>43</v>
      </c>
      <c r="R19" s="4">
        <f t="shared" si="1"/>
        <v>303663</v>
      </c>
      <c r="S19" s="5" t="s">
        <v>43</v>
      </c>
    </row>
    <row r="20" spans="2:19" s="2" customFormat="1" ht="30" customHeight="1">
      <c r="B20" s="3">
        <v>16</v>
      </c>
      <c r="C20" s="4" t="s">
        <v>4</v>
      </c>
      <c r="D20" s="4">
        <v>35159</v>
      </c>
      <c r="E20" s="4">
        <f t="shared" si="7"/>
        <v>12869</v>
      </c>
      <c r="F20" s="4">
        <v>22290</v>
      </c>
      <c r="G20" s="5">
        <f t="shared" si="8"/>
        <v>0.36602292442902246</v>
      </c>
      <c r="H20" s="4">
        <v>31522</v>
      </c>
      <c r="I20" s="4">
        <f t="shared" si="2"/>
        <v>14745</v>
      </c>
      <c r="J20" s="4">
        <v>16777</v>
      </c>
      <c r="K20" s="5">
        <f t="shared" si="3"/>
        <v>0.46776854260516465</v>
      </c>
      <c r="L20" s="4">
        <v>141671</v>
      </c>
      <c r="M20" s="4">
        <f t="shared" si="4"/>
        <v>69017</v>
      </c>
      <c r="N20" s="4">
        <v>72654</v>
      </c>
      <c r="O20" s="5">
        <f t="shared" si="5"/>
        <v>0.48716392204473746</v>
      </c>
      <c r="P20" s="4">
        <f t="shared" si="0"/>
        <v>208352</v>
      </c>
      <c r="Q20" s="4">
        <f t="shared" si="9"/>
        <v>96631</v>
      </c>
      <c r="R20" s="4">
        <f t="shared" si="1"/>
        <v>111721</v>
      </c>
      <c r="S20" s="5">
        <f t="shared" si="6"/>
        <v>0.4637872446628782</v>
      </c>
    </row>
    <row r="21" spans="2:19" s="2" customFormat="1" ht="30" customHeight="1">
      <c r="B21" s="3">
        <v>17</v>
      </c>
      <c r="C21" s="4" t="s">
        <v>3</v>
      </c>
      <c r="D21" s="4">
        <v>27262</v>
      </c>
      <c r="E21" s="4">
        <f t="shared" si="7"/>
        <v>10926</v>
      </c>
      <c r="F21" s="4">
        <v>16336</v>
      </c>
      <c r="G21" s="5">
        <f t="shared" si="8"/>
        <v>0.40077763920475384</v>
      </c>
      <c r="H21" s="6">
        <v>29628</v>
      </c>
      <c r="I21" s="4">
        <f t="shared" si="2"/>
        <v>10425</v>
      </c>
      <c r="J21" s="6">
        <v>19203</v>
      </c>
      <c r="K21" s="5">
        <f t="shared" si="3"/>
        <v>0.3518631024706359</v>
      </c>
      <c r="L21" s="6">
        <v>41451</v>
      </c>
      <c r="M21" s="4">
        <f t="shared" si="4"/>
        <v>15942</v>
      </c>
      <c r="N21" s="6">
        <v>25509</v>
      </c>
      <c r="O21" s="5">
        <f t="shared" si="5"/>
        <v>0.38459868278208004</v>
      </c>
      <c r="P21" s="4">
        <f t="shared" si="0"/>
        <v>98341</v>
      </c>
      <c r="Q21" s="4">
        <f t="shared" si="9"/>
        <v>37293</v>
      </c>
      <c r="R21" s="4">
        <f t="shared" si="1"/>
        <v>61048</v>
      </c>
      <c r="S21" s="5">
        <f t="shared" si="6"/>
        <v>0.3792212810526637</v>
      </c>
    </row>
    <row r="22" spans="2:19" s="2" customFormat="1" ht="30" customHeight="1">
      <c r="B22" s="3">
        <v>18</v>
      </c>
      <c r="C22" s="4" t="s">
        <v>18</v>
      </c>
      <c r="D22" s="4">
        <v>14004</v>
      </c>
      <c r="E22" s="4">
        <f t="shared" si="7"/>
        <v>3463</v>
      </c>
      <c r="F22" s="4">
        <v>10541</v>
      </c>
      <c r="G22" s="5">
        <f t="shared" si="8"/>
        <v>0.24728648957440733</v>
      </c>
      <c r="H22" s="4">
        <v>16103</v>
      </c>
      <c r="I22" s="4">
        <f t="shared" si="2"/>
        <v>5624</v>
      </c>
      <c r="J22" s="4">
        <v>10479</v>
      </c>
      <c r="K22" s="5">
        <f t="shared" si="3"/>
        <v>0.34925169223126123</v>
      </c>
      <c r="L22" s="4">
        <v>66616</v>
      </c>
      <c r="M22" s="4">
        <f t="shared" si="4"/>
        <v>22934</v>
      </c>
      <c r="N22" s="4">
        <v>43682</v>
      </c>
      <c r="O22" s="5">
        <f t="shared" si="5"/>
        <v>0.344271646451303</v>
      </c>
      <c r="P22" s="4">
        <f t="shared" si="0"/>
        <v>96723</v>
      </c>
      <c r="Q22" s="4">
        <f t="shared" si="9"/>
        <v>32021</v>
      </c>
      <c r="R22" s="4">
        <f t="shared" si="1"/>
        <v>64702</v>
      </c>
      <c r="S22" s="5">
        <f t="shared" si="6"/>
        <v>0.3310587967701581</v>
      </c>
    </row>
    <row r="23" spans="2:19" s="2" customFormat="1" ht="30" customHeight="1">
      <c r="B23" s="3">
        <v>19</v>
      </c>
      <c r="C23" s="4" t="s">
        <v>9</v>
      </c>
      <c r="D23" s="4">
        <v>112293</v>
      </c>
      <c r="E23" s="4">
        <f t="shared" si="7"/>
        <v>15993</v>
      </c>
      <c r="F23" s="4">
        <v>96300</v>
      </c>
      <c r="G23" s="5">
        <f t="shared" si="8"/>
        <v>0.14242205658411478</v>
      </c>
      <c r="H23" s="4">
        <v>42262</v>
      </c>
      <c r="I23" s="4">
        <f t="shared" si="2"/>
        <v>10724</v>
      </c>
      <c r="J23" s="4">
        <v>31538</v>
      </c>
      <c r="K23" s="5">
        <f t="shared" si="3"/>
        <v>0.2537504140835739</v>
      </c>
      <c r="L23" s="4">
        <v>111357</v>
      </c>
      <c r="M23" s="4">
        <f t="shared" si="4"/>
        <v>22505</v>
      </c>
      <c r="N23" s="4">
        <v>88852</v>
      </c>
      <c r="O23" s="5">
        <f t="shared" si="5"/>
        <v>0.20209775766229335</v>
      </c>
      <c r="P23" s="4">
        <f t="shared" si="0"/>
        <v>265912</v>
      </c>
      <c r="Q23" s="4">
        <f t="shared" si="9"/>
        <v>49222</v>
      </c>
      <c r="R23" s="4">
        <f t="shared" si="1"/>
        <v>216690</v>
      </c>
      <c r="S23" s="5">
        <f t="shared" si="6"/>
        <v>0.1851063509732543</v>
      </c>
    </row>
    <row r="24" spans="2:19" ht="30" customHeight="1">
      <c r="B24" s="3">
        <v>20</v>
      </c>
      <c r="C24" s="4" t="s">
        <v>10</v>
      </c>
      <c r="D24" s="4">
        <v>26221</v>
      </c>
      <c r="E24" s="4">
        <f t="shared" si="7"/>
        <v>4371</v>
      </c>
      <c r="F24" s="4">
        <v>21850</v>
      </c>
      <c r="G24" s="5">
        <f t="shared" si="8"/>
        <v>0.16669844780900805</v>
      </c>
      <c r="H24" s="4">
        <v>17564</v>
      </c>
      <c r="I24" s="4">
        <f t="shared" si="2"/>
        <v>5808</v>
      </c>
      <c r="J24" s="4">
        <v>11756</v>
      </c>
      <c r="K24" s="5">
        <f t="shared" si="3"/>
        <v>0.3306763835117285</v>
      </c>
      <c r="L24" s="4">
        <v>121171</v>
      </c>
      <c r="M24" s="4">
        <f t="shared" si="4"/>
        <v>36117</v>
      </c>
      <c r="N24" s="4">
        <v>85054</v>
      </c>
      <c r="O24" s="5">
        <f t="shared" si="5"/>
        <v>0.29806636901568856</v>
      </c>
      <c r="P24" s="4">
        <f t="shared" si="0"/>
        <v>164956</v>
      </c>
      <c r="Q24" s="4">
        <f t="shared" si="9"/>
        <v>46296</v>
      </c>
      <c r="R24" s="4">
        <f t="shared" si="1"/>
        <v>118660</v>
      </c>
      <c r="S24" s="5">
        <f t="shared" si="6"/>
        <v>0.2806566599578069</v>
      </c>
    </row>
    <row r="25" spans="2:19" ht="30" customHeight="1">
      <c r="B25" s="3">
        <v>21</v>
      </c>
      <c r="C25" s="4" t="s">
        <v>25</v>
      </c>
      <c r="D25" s="4">
        <v>4681</v>
      </c>
      <c r="E25" s="4" t="s">
        <v>43</v>
      </c>
      <c r="F25" s="4">
        <v>4831</v>
      </c>
      <c r="G25" s="5" t="s">
        <v>43</v>
      </c>
      <c r="H25" s="4">
        <v>2688</v>
      </c>
      <c r="I25" s="4" t="s">
        <v>43</v>
      </c>
      <c r="J25" s="4">
        <v>2824</v>
      </c>
      <c r="K25" s="5" t="s">
        <v>43</v>
      </c>
      <c r="L25" s="4">
        <v>16409</v>
      </c>
      <c r="M25" s="4" t="s">
        <v>43</v>
      </c>
      <c r="N25" s="4">
        <v>17148</v>
      </c>
      <c r="O25" s="5" t="s">
        <v>43</v>
      </c>
      <c r="P25" s="4">
        <f t="shared" si="0"/>
        <v>23778</v>
      </c>
      <c r="Q25" s="4" t="s">
        <v>43</v>
      </c>
      <c r="R25" s="4">
        <f t="shared" si="1"/>
        <v>24803</v>
      </c>
      <c r="S25" s="5" t="s">
        <v>43</v>
      </c>
    </row>
    <row r="26" spans="2:19" ht="30" customHeight="1">
      <c r="B26" s="3">
        <v>22</v>
      </c>
      <c r="C26" s="4" t="s">
        <v>22</v>
      </c>
      <c r="D26" s="4">
        <v>16009</v>
      </c>
      <c r="E26" s="4">
        <f t="shared" si="7"/>
        <v>8971</v>
      </c>
      <c r="F26" s="4">
        <v>7038</v>
      </c>
      <c r="G26" s="5">
        <f t="shared" si="8"/>
        <v>0.560372290586545</v>
      </c>
      <c r="H26" s="4">
        <v>10812</v>
      </c>
      <c r="I26" s="4">
        <f t="shared" si="2"/>
        <v>6288</v>
      </c>
      <c r="J26" s="4">
        <v>4524</v>
      </c>
      <c r="K26" s="5">
        <f t="shared" si="3"/>
        <v>0.58157602663707</v>
      </c>
      <c r="L26" s="4">
        <v>27950</v>
      </c>
      <c r="M26" s="4">
        <f t="shared" si="4"/>
        <v>18070</v>
      </c>
      <c r="N26" s="4">
        <v>9880</v>
      </c>
      <c r="O26" s="5">
        <f t="shared" si="5"/>
        <v>0.6465116279069767</v>
      </c>
      <c r="P26" s="4">
        <f t="shared" si="0"/>
        <v>54771</v>
      </c>
      <c r="Q26" s="4">
        <f t="shared" si="9"/>
        <v>33329</v>
      </c>
      <c r="R26" s="4">
        <f t="shared" si="1"/>
        <v>21442</v>
      </c>
      <c r="S26" s="5">
        <f t="shared" si="6"/>
        <v>0.60851545525917</v>
      </c>
    </row>
    <row r="27" spans="2:19" ht="30" customHeight="1">
      <c r="B27" s="3">
        <v>23</v>
      </c>
      <c r="C27" s="4" t="s">
        <v>24</v>
      </c>
      <c r="D27" s="4">
        <v>30151</v>
      </c>
      <c r="E27" s="4">
        <f t="shared" si="7"/>
        <v>8405</v>
      </c>
      <c r="F27" s="4">
        <v>21746</v>
      </c>
      <c r="G27" s="5">
        <f t="shared" si="8"/>
        <v>0.27876355676428644</v>
      </c>
      <c r="H27" s="4">
        <v>35336</v>
      </c>
      <c r="I27" s="4">
        <f t="shared" si="2"/>
        <v>11434</v>
      </c>
      <c r="J27" s="4">
        <v>23902</v>
      </c>
      <c r="K27" s="5">
        <f t="shared" si="3"/>
        <v>0.323579352501698</v>
      </c>
      <c r="L27" s="4">
        <v>102590</v>
      </c>
      <c r="M27" s="4">
        <f t="shared" si="4"/>
        <v>37055</v>
      </c>
      <c r="N27" s="4">
        <v>65535</v>
      </c>
      <c r="O27" s="5">
        <f t="shared" si="5"/>
        <v>0.3611950482503168</v>
      </c>
      <c r="P27" s="4">
        <f t="shared" si="0"/>
        <v>168077</v>
      </c>
      <c r="Q27" s="4">
        <f t="shared" si="9"/>
        <v>56894</v>
      </c>
      <c r="R27" s="4">
        <f t="shared" si="1"/>
        <v>111183</v>
      </c>
      <c r="S27" s="5">
        <f t="shared" si="6"/>
        <v>0.3384996162473152</v>
      </c>
    </row>
    <row r="28" spans="2:19" ht="30" customHeight="1">
      <c r="B28" s="3">
        <v>24</v>
      </c>
      <c r="C28" s="4" t="s">
        <v>12</v>
      </c>
      <c r="D28" s="4">
        <v>16502</v>
      </c>
      <c r="E28" s="4">
        <f t="shared" si="7"/>
        <v>4774</v>
      </c>
      <c r="F28" s="4">
        <v>11728</v>
      </c>
      <c r="G28" s="5">
        <f t="shared" si="8"/>
        <v>0.2892982668767422</v>
      </c>
      <c r="H28" s="4">
        <v>3946</v>
      </c>
      <c r="I28" s="4">
        <f t="shared" si="2"/>
        <v>1194</v>
      </c>
      <c r="J28" s="4">
        <v>2752</v>
      </c>
      <c r="K28" s="5">
        <f t="shared" si="3"/>
        <v>0.30258489609731376</v>
      </c>
      <c r="L28" s="4">
        <v>27345</v>
      </c>
      <c r="M28" s="4">
        <f t="shared" si="4"/>
        <v>8442</v>
      </c>
      <c r="N28" s="4">
        <v>18903</v>
      </c>
      <c r="O28" s="5">
        <f t="shared" si="5"/>
        <v>0.30872188699945147</v>
      </c>
      <c r="P28" s="4">
        <f t="shared" si="0"/>
        <v>47793</v>
      </c>
      <c r="Q28" s="4">
        <f t="shared" si="9"/>
        <v>14410</v>
      </c>
      <c r="R28" s="4">
        <f t="shared" si="1"/>
        <v>33383</v>
      </c>
      <c r="S28" s="5">
        <f t="shared" si="6"/>
        <v>0.3015085891239303</v>
      </c>
    </row>
    <row r="29" spans="2:19" ht="30" customHeight="1">
      <c r="B29" s="3">
        <v>25</v>
      </c>
      <c r="C29" s="4" t="s">
        <v>14</v>
      </c>
      <c r="D29" s="4">
        <v>15616</v>
      </c>
      <c r="E29" s="4">
        <f t="shared" si="7"/>
        <v>3140</v>
      </c>
      <c r="F29" s="4">
        <v>12476</v>
      </c>
      <c r="G29" s="5">
        <f t="shared" si="8"/>
        <v>0.20107581967213115</v>
      </c>
      <c r="H29" s="4">
        <v>23741</v>
      </c>
      <c r="I29" s="4">
        <f t="shared" si="2"/>
        <v>8123</v>
      </c>
      <c r="J29" s="4">
        <v>15618</v>
      </c>
      <c r="K29" s="5">
        <f t="shared" si="3"/>
        <v>0.34215070974263934</v>
      </c>
      <c r="L29" s="4">
        <v>137012</v>
      </c>
      <c r="M29" s="4">
        <f t="shared" si="4"/>
        <v>43028</v>
      </c>
      <c r="N29" s="4">
        <v>93984</v>
      </c>
      <c r="O29" s="5">
        <f t="shared" si="5"/>
        <v>0.3140454850670014</v>
      </c>
      <c r="P29" s="4">
        <f t="shared" si="0"/>
        <v>176369</v>
      </c>
      <c r="Q29" s="4">
        <f t="shared" si="9"/>
        <v>54291</v>
      </c>
      <c r="R29" s="4">
        <f t="shared" si="1"/>
        <v>122078</v>
      </c>
      <c r="S29" s="5">
        <f t="shared" si="6"/>
        <v>0.30782620528550936</v>
      </c>
    </row>
    <row r="30" spans="2:19" ht="30" customHeight="1">
      <c r="B30" s="3">
        <v>26</v>
      </c>
      <c r="C30" s="4" t="s">
        <v>17</v>
      </c>
      <c r="D30" s="4">
        <v>3225</v>
      </c>
      <c r="E30" s="4">
        <f t="shared" si="7"/>
        <v>344</v>
      </c>
      <c r="F30" s="4">
        <v>2881</v>
      </c>
      <c r="G30" s="5">
        <f t="shared" si="8"/>
        <v>0.10666666666666667</v>
      </c>
      <c r="H30" s="4">
        <v>4768</v>
      </c>
      <c r="I30" s="4">
        <f t="shared" si="2"/>
        <v>1572</v>
      </c>
      <c r="J30" s="4">
        <v>3196</v>
      </c>
      <c r="K30" s="5">
        <f t="shared" si="3"/>
        <v>0.3296979865771812</v>
      </c>
      <c r="L30" s="4">
        <v>27213</v>
      </c>
      <c r="M30" s="4">
        <f t="shared" si="4"/>
        <v>9512</v>
      </c>
      <c r="N30" s="4">
        <v>17701</v>
      </c>
      <c r="O30" s="5">
        <f t="shared" si="5"/>
        <v>0.349538823356484</v>
      </c>
      <c r="P30" s="4">
        <f t="shared" si="0"/>
        <v>35206</v>
      </c>
      <c r="Q30" s="4">
        <f t="shared" si="9"/>
        <v>11428</v>
      </c>
      <c r="R30" s="4">
        <f t="shared" si="1"/>
        <v>23778</v>
      </c>
      <c r="S30" s="5">
        <f t="shared" si="6"/>
        <v>0.3246037607226041</v>
      </c>
    </row>
    <row r="31" spans="2:19" ht="30" customHeight="1">
      <c r="B31" s="3">
        <v>27</v>
      </c>
      <c r="C31" s="4" t="s">
        <v>33</v>
      </c>
      <c r="D31" s="4">
        <v>10804</v>
      </c>
      <c r="E31" s="4">
        <f t="shared" si="7"/>
        <v>1262</v>
      </c>
      <c r="F31" s="4">
        <v>9542</v>
      </c>
      <c r="G31" s="5">
        <f t="shared" si="8"/>
        <v>0.11680858941132914</v>
      </c>
      <c r="H31" s="4">
        <v>16244</v>
      </c>
      <c r="I31" s="4">
        <f t="shared" si="2"/>
        <v>4238</v>
      </c>
      <c r="J31" s="4">
        <v>12006</v>
      </c>
      <c r="K31" s="5">
        <f t="shared" si="3"/>
        <v>0.26089633095296727</v>
      </c>
      <c r="L31" s="4">
        <v>84123</v>
      </c>
      <c r="M31" s="4">
        <f t="shared" si="4"/>
        <v>20686</v>
      </c>
      <c r="N31" s="4">
        <v>63437</v>
      </c>
      <c r="O31" s="5">
        <f t="shared" si="5"/>
        <v>0.24590183421894132</v>
      </c>
      <c r="P31" s="4">
        <f t="shared" si="0"/>
        <v>111171</v>
      </c>
      <c r="Q31" s="4">
        <f t="shared" si="9"/>
        <v>26186</v>
      </c>
      <c r="R31" s="4">
        <f t="shared" si="1"/>
        <v>84985</v>
      </c>
      <c r="S31" s="5">
        <f t="shared" si="6"/>
        <v>0.23554704014536165</v>
      </c>
    </row>
    <row r="32" spans="2:19" ht="30" customHeight="1">
      <c r="B32" s="3">
        <v>28</v>
      </c>
      <c r="C32" s="4" t="s">
        <v>13</v>
      </c>
      <c r="D32" s="4">
        <v>3048</v>
      </c>
      <c r="E32" s="4">
        <f t="shared" si="7"/>
        <v>613</v>
      </c>
      <c r="F32" s="4">
        <v>2435</v>
      </c>
      <c r="G32" s="5">
        <f t="shared" si="8"/>
        <v>0.20111548556430447</v>
      </c>
      <c r="H32" s="4">
        <v>8264</v>
      </c>
      <c r="I32" s="4">
        <f t="shared" si="2"/>
        <v>4347</v>
      </c>
      <c r="J32" s="4">
        <v>3917</v>
      </c>
      <c r="K32" s="5">
        <f t="shared" si="3"/>
        <v>0.5260164569215876</v>
      </c>
      <c r="L32" s="4">
        <v>35249</v>
      </c>
      <c r="M32" s="4">
        <f t="shared" si="4"/>
        <v>15481</v>
      </c>
      <c r="N32" s="4">
        <v>19768</v>
      </c>
      <c r="O32" s="5">
        <f t="shared" si="5"/>
        <v>0.43918976424863115</v>
      </c>
      <c r="P32" s="4">
        <f t="shared" si="0"/>
        <v>46561</v>
      </c>
      <c r="Q32" s="4">
        <f t="shared" si="9"/>
        <v>20441</v>
      </c>
      <c r="R32" s="4">
        <f t="shared" si="1"/>
        <v>26120</v>
      </c>
      <c r="S32" s="5">
        <f t="shared" si="6"/>
        <v>0.43901548506260607</v>
      </c>
    </row>
    <row r="33" spans="2:19" ht="30" customHeight="1">
      <c r="B33" s="3">
        <v>29</v>
      </c>
      <c r="C33" s="4" t="s">
        <v>23</v>
      </c>
      <c r="D33" s="4">
        <v>2198</v>
      </c>
      <c r="E33" s="4">
        <f t="shared" si="7"/>
        <v>765</v>
      </c>
      <c r="F33" s="4">
        <v>1433</v>
      </c>
      <c r="G33" s="5">
        <f t="shared" si="8"/>
        <v>0.34804367606915376</v>
      </c>
      <c r="H33" s="4">
        <v>3154</v>
      </c>
      <c r="I33" s="4">
        <f t="shared" si="2"/>
        <v>1335</v>
      </c>
      <c r="J33" s="4">
        <v>1819</v>
      </c>
      <c r="K33" s="5">
        <f t="shared" si="3"/>
        <v>0.4232720355104629</v>
      </c>
      <c r="L33" s="4">
        <v>16179</v>
      </c>
      <c r="M33" s="4">
        <f t="shared" si="4"/>
        <v>8873</v>
      </c>
      <c r="N33" s="4">
        <v>7306</v>
      </c>
      <c r="O33" s="5">
        <f t="shared" si="5"/>
        <v>0.548426973236912</v>
      </c>
      <c r="P33" s="4">
        <f t="shared" si="0"/>
        <v>21531</v>
      </c>
      <c r="Q33" s="4">
        <f t="shared" si="9"/>
        <v>10973</v>
      </c>
      <c r="R33" s="4">
        <f t="shared" si="1"/>
        <v>10558</v>
      </c>
      <c r="S33" s="5">
        <f t="shared" si="6"/>
        <v>0.5096372671961358</v>
      </c>
    </row>
    <row r="34" spans="2:19" s="2" customFormat="1" ht="30" customHeight="1">
      <c r="B34" s="3">
        <v>30</v>
      </c>
      <c r="C34" s="4" t="s">
        <v>19</v>
      </c>
      <c r="D34" s="4">
        <v>2510</v>
      </c>
      <c r="E34" s="4">
        <f t="shared" si="7"/>
        <v>271</v>
      </c>
      <c r="F34" s="4">
        <v>2239</v>
      </c>
      <c r="G34" s="5">
        <f t="shared" si="8"/>
        <v>0.10796812749003984</v>
      </c>
      <c r="H34" s="4">
        <v>2284</v>
      </c>
      <c r="I34" s="4">
        <f t="shared" si="2"/>
        <v>613</v>
      </c>
      <c r="J34" s="4">
        <v>1671</v>
      </c>
      <c r="K34" s="5">
        <f t="shared" si="3"/>
        <v>0.2683887915936953</v>
      </c>
      <c r="L34" s="4">
        <v>15107</v>
      </c>
      <c r="M34" s="4">
        <f t="shared" si="4"/>
        <v>1420</v>
      </c>
      <c r="N34" s="4">
        <v>13687</v>
      </c>
      <c r="O34" s="5">
        <f t="shared" si="5"/>
        <v>0.09399616072019594</v>
      </c>
      <c r="P34" s="4">
        <f t="shared" si="0"/>
        <v>19901</v>
      </c>
      <c r="Q34" s="4">
        <f t="shared" si="9"/>
        <v>2304</v>
      </c>
      <c r="R34" s="4">
        <f t="shared" si="1"/>
        <v>17597</v>
      </c>
      <c r="S34" s="5">
        <f t="shared" si="6"/>
        <v>0.11577307672981257</v>
      </c>
    </row>
    <row r="35" spans="2:19" ht="30" customHeight="1">
      <c r="B35" s="3">
        <v>31</v>
      </c>
      <c r="C35" s="4" t="s">
        <v>21</v>
      </c>
      <c r="D35" s="4">
        <v>8933</v>
      </c>
      <c r="E35" s="4">
        <f t="shared" si="7"/>
        <v>2288</v>
      </c>
      <c r="F35" s="4">
        <v>6645</v>
      </c>
      <c r="G35" s="5">
        <f t="shared" si="8"/>
        <v>0.25612896003582225</v>
      </c>
      <c r="H35" s="4">
        <v>5042</v>
      </c>
      <c r="I35" s="4">
        <f t="shared" si="2"/>
        <v>1965</v>
      </c>
      <c r="J35" s="4">
        <v>3077</v>
      </c>
      <c r="K35" s="5">
        <f t="shared" si="3"/>
        <v>0.38972629908766365</v>
      </c>
      <c r="L35" s="4">
        <v>91977</v>
      </c>
      <c r="M35" s="4">
        <f t="shared" si="4"/>
        <v>46807</v>
      </c>
      <c r="N35" s="4">
        <v>45170</v>
      </c>
      <c r="O35" s="5">
        <f t="shared" si="5"/>
        <v>0.5088989638714027</v>
      </c>
      <c r="P35" s="4">
        <f t="shared" si="0"/>
        <v>105952</v>
      </c>
      <c r="Q35" s="4">
        <f t="shared" si="9"/>
        <v>51060</v>
      </c>
      <c r="R35" s="4">
        <f t="shared" si="1"/>
        <v>54892</v>
      </c>
      <c r="S35" s="5">
        <f t="shared" si="6"/>
        <v>0.481916339474479</v>
      </c>
    </row>
    <row r="36" spans="2:19" ht="30" customHeight="1">
      <c r="B36" s="3">
        <v>32</v>
      </c>
      <c r="C36" s="4" t="s">
        <v>20</v>
      </c>
      <c r="D36" s="4">
        <v>1800</v>
      </c>
      <c r="E36" s="4">
        <f t="shared" si="7"/>
        <v>946</v>
      </c>
      <c r="F36" s="4">
        <v>854</v>
      </c>
      <c r="G36" s="5">
        <f t="shared" si="8"/>
        <v>0.5255555555555556</v>
      </c>
      <c r="H36" s="4">
        <v>776</v>
      </c>
      <c r="I36" s="4">
        <f t="shared" si="2"/>
        <v>263</v>
      </c>
      <c r="J36" s="4">
        <v>513</v>
      </c>
      <c r="K36" s="5">
        <f t="shared" si="3"/>
        <v>0.3389175257731959</v>
      </c>
      <c r="L36" s="4">
        <v>4555</v>
      </c>
      <c r="M36" s="4">
        <f t="shared" si="4"/>
        <v>2052</v>
      </c>
      <c r="N36" s="4">
        <v>2503</v>
      </c>
      <c r="O36" s="5">
        <f t="shared" si="5"/>
        <v>0.45049396267837544</v>
      </c>
      <c r="P36" s="4">
        <f t="shared" si="0"/>
        <v>7131</v>
      </c>
      <c r="Q36" s="4">
        <f t="shared" si="9"/>
        <v>3261</v>
      </c>
      <c r="R36" s="4">
        <f t="shared" si="1"/>
        <v>3870</v>
      </c>
      <c r="S36" s="5">
        <f t="shared" si="6"/>
        <v>0.4572991165334455</v>
      </c>
    </row>
    <row r="37" spans="2:19" ht="30" customHeight="1">
      <c r="B37" s="9" t="s">
        <v>36</v>
      </c>
      <c r="C37" s="9"/>
      <c r="D37" s="4">
        <f>SUM(D5:D36)</f>
        <v>680838</v>
      </c>
      <c r="E37" s="4">
        <f t="shared" si="7"/>
        <v>178929</v>
      </c>
      <c r="F37" s="4">
        <f>SUM(F5:F36)</f>
        <v>501909</v>
      </c>
      <c r="G37" s="5">
        <f t="shared" si="8"/>
        <v>0.26280701135953044</v>
      </c>
      <c r="H37" s="3">
        <f>SUM(H5:H36)</f>
        <v>545195</v>
      </c>
      <c r="I37" s="4">
        <f t="shared" si="2"/>
        <v>150320</v>
      </c>
      <c r="J37" s="3">
        <f>SUM(J5:J36)</f>
        <v>394875</v>
      </c>
      <c r="K37" s="5">
        <f t="shared" si="3"/>
        <v>0.2757178624161997</v>
      </c>
      <c r="L37" s="3">
        <f>SUM(L5:L36)</f>
        <v>1920259</v>
      </c>
      <c r="M37" s="4">
        <f t="shared" si="4"/>
        <v>615523</v>
      </c>
      <c r="N37" s="3">
        <f>SUM(N5:N36)</f>
        <v>1304736</v>
      </c>
      <c r="O37" s="5">
        <f t="shared" si="5"/>
        <v>0.32054165609951574</v>
      </c>
      <c r="P37" s="4">
        <f t="shared" si="0"/>
        <v>3146292</v>
      </c>
      <c r="Q37" s="4">
        <f t="shared" si="9"/>
        <v>944772</v>
      </c>
      <c r="R37" s="4">
        <f t="shared" si="1"/>
        <v>2201520</v>
      </c>
      <c r="S37" s="5">
        <f t="shared" si="6"/>
        <v>0.3002810927911332</v>
      </c>
    </row>
    <row r="38" ht="33" customHeight="1"/>
    <row r="39" spans="2:15" ht="12">
      <c r="B39" s="8" t="s">
        <v>45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sheetProtection/>
  <mergeCells count="10">
    <mergeCell ref="B39:O41"/>
    <mergeCell ref="B37:C37"/>
    <mergeCell ref="B1:S1"/>
    <mergeCell ref="B2:B4"/>
    <mergeCell ref="C2:C4"/>
    <mergeCell ref="D2:G3"/>
    <mergeCell ref="H3:K3"/>
    <mergeCell ref="L3:O3"/>
    <mergeCell ref="H2:O2"/>
    <mergeCell ref="P2:S3"/>
  </mergeCells>
  <printOptions/>
  <pageMargins left="0.7" right="0.7" top="0.75" bottom="0.75" header="0.3" footer="0.3"/>
  <pageSetup fitToHeight="1" fitToWidth="1" horizontalDpi="300" verticalDpi="300" orientation="landscape" scale="41" r:id="rId1"/>
  <ignoredErrors>
    <ignoredError sqref="E37:G37 Q5:Q6 Q7 R37 Q8:Q12 Q20:Q24 I37:P37 Q14:Q18 Q26:Q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教育部张鹏</cp:lastModifiedBy>
  <cp:lastPrinted>2015-05-28T02:00:34Z</cp:lastPrinted>
  <dcterms:created xsi:type="dcterms:W3CDTF">2015-02-25T03:07:31Z</dcterms:created>
  <dcterms:modified xsi:type="dcterms:W3CDTF">2015-05-28T02:24:04Z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